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527ea65f-071a-4770-9099-017b3452ad95/WOPIServiceId_TP_EGNYTE_PLUS/WOPIUserId_-/"/>
    </mc:Choice>
  </mc:AlternateContent>
  <xr:revisionPtr revIDLastSave="131" documentId="13_ncr:1_{9209E0EE-4037-4C12-BCE6-D21A28FD9473}" xr6:coauthVersionLast="47" xr6:coauthVersionMax="47" xr10:uidLastSave="{859F7F96-4763-4226-B30B-D608328A4FD2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prices'!$A$5:$G$33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prices'!$A$1:$G$45</definedName>
    <definedName name="Print_Area_1">'Unit prices'!$A$6:$G$65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A11" i="2" l="1"/>
  <c r="A12" i="2" s="1"/>
  <c r="A13" i="2" s="1"/>
  <c r="G36" i="2" l="1"/>
  <c r="G34" i="2"/>
  <c r="G37" i="2"/>
  <c r="G31" i="2"/>
  <c r="G29" i="2"/>
  <c r="G30" i="2"/>
  <c r="G26" i="2" l="1"/>
  <c r="G11" i="2"/>
  <c r="A7" i="2" l="1"/>
  <c r="G27" i="2" l="1"/>
  <c r="G28" i="2"/>
  <c r="G14" i="2"/>
  <c r="G33" i="2"/>
  <c r="G32" i="2"/>
  <c r="G6" i="2" l="1"/>
  <c r="G7" i="2" l="1"/>
  <c r="G8" i="2"/>
  <c r="G9" i="2"/>
  <c r="G10" i="2"/>
  <c r="G12" i="2"/>
  <c r="G13" i="2"/>
  <c r="G15" i="2"/>
  <c r="G16" i="2"/>
  <c r="G17" i="2"/>
  <c r="G18" i="2"/>
  <c r="G19" i="2"/>
  <c r="G20" i="2"/>
  <c r="G21" i="2"/>
  <c r="G22" i="2"/>
  <c r="G23" i="2"/>
  <c r="G24" i="2"/>
  <c r="G25" i="2"/>
  <c r="F40" i="2" l="1"/>
  <c r="A8" i="2"/>
  <c r="A9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l="1"/>
  <c r="A29" i="2" s="1"/>
  <c r="A30" i="2" s="1"/>
  <c r="A31" i="2" s="1"/>
  <c r="A32" i="2" s="1"/>
  <c r="A3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<sst xmlns="http://schemas.openxmlformats.org/spreadsheetml/2006/main" count="108" uniqueCount="80">
  <si>
    <t>Item</t>
  </si>
  <si>
    <t>Description</t>
  </si>
  <si>
    <t>Approximate Quantity</t>
  </si>
  <si>
    <t>Unit</t>
  </si>
  <si>
    <t>Unit Price</t>
  </si>
  <si>
    <t>Amount</t>
  </si>
  <si>
    <t>Lump Sum</t>
  </si>
  <si>
    <t>Name of Bidder</t>
  </si>
  <si>
    <t>Spec.
Ref</t>
  </si>
  <si>
    <t>UNIT PRICES</t>
  </si>
  <si>
    <t>LS</t>
  </si>
  <si>
    <t>E19</t>
  </si>
  <si>
    <t>E22</t>
  </si>
  <si>
    <t>(See "Prices" clause in tender document)</t>
  </si>
  <si>
    <t>TOTAL BID PRICE (GST extra) (in numbers)</t>
  </si>
  <si>
    <t>E46</t>
  </si>
  <si>
    <t>Mobilization and Demobilization</t>
  </si>
  <si>
    <t>E10</t>
  </si>
  <si>
    <t>E9</t>
  </si>
  <si>
    <t>Excavation and Backfill</t>
  </si>
  <si>
    <t>Temporary Shoring</t>
  </si>
  <si>
    <t>Extra Work Allowance</t>
  </si>
  <si>
    <t>E24</t>
  </si>
  <si>
    <t>Standardized Gas Detection Equipment</t>
  </si>
  <si>
    <t>Standardized Control System and Motor Control Equipment</t>
  </si>
  <si>
    <t>Standardized Instrumentation</t>
  </si>
  <si>
    <t>Process Mechanical Work</t>
  </si>
  <si>
    <t>Electrical Works Complete</t>
  </si>
  <si>
    <t>Cast-in-Place Concrete</t>
  </si>
  <si>
    <t>Building Construction</t>
  </si>
  <si>
    <t>Instrumentation (non-standardized)</t>
  </si>
  <si>
    <t>Site Development and Restoration</t>
  </si>
  <si>
    <t>Wet Well Cleaning &amp; Inspection</t>
  </si>
  <si>
    <t>Mechanical and Building Services Work</t>
  </si>
  <si>
    <t>Div 26</t>
  </si>
  <si>
    <t>Div 40</t>
  </si>
  <si>
    <t>Hatches, Grating, Stairs, Ladders, Rails, Bollards</t>
  </si>
  <si>
    <t>E21</t>
  </si>
  <si>
    <t>Div 4, 6, 7, 8, 9</t>
  </si>
  <si>
    <t>Div 01, E5</t>
  </si>
  <si>
    <t>By-Pass Chamber and Valve Assembly</t>
  </si>
  <si>
    <t>Demolition</t>
  </si>
  <si>
    <t>Miscellaneous Metals</t>
  </si>
  <si>
    <t>D33, E12, E13</t>
  </si>
  <si>
    <t>E8</t>
  </si>
  <si>
    <t>E20</t>
  </si>
  <si>
    <t>E33, Div 20, 22, 23</t>
  </si>
  <si>
    <t>E35, E36, Div 26</t>
  </si>
  <si>
    <t>E37</t>
  </si>
  <si>
    <t>Wastewater Temporary By-Pass Pumping</t>
  </si>
  <si>
    <t>Concrete Driveway, Curb, and Curb Renewals</t>
  </si>
  <si>
    <t>E42</t>
  </si>
  <si>
    <t>N/A</t>
  </si>
  <si>
    <t>Commissioning</t>
  </si>
  <si>
    <t>Training</t>
  </si>
  <si>
    <t>Operations &amp; Maintenance Manuals</t>
  </si>
  <si>
    <t>E41</t>
  </si>
  <si>
    <t>Fixed Fee</t>
  </si>
  <si>
    <t>E40, Div 01</t>
  </si>
  <si>
    <t>Job Meetings</t>
  </si>
  <si>
    <t>Dangerous Work Conditions</t>
  </si>
  <si>
    <t>Supply and install of 1800 mm Manhole</t>
  </si>
  <si>
    <t>Electronic Pump and Motor Bearing Monitoring System</t>
  </si>
  <si>
    <t>Generator Supply, In-Person Factory Acceptance Testing, Installation</t>
  </si>
  <si>
    <t>Pumps, Motors, and Associated Parts, In-Person Acceptance Testing</t>
  </si>
  <si>
    <t>MRST (Applicable to Items 13-20)</t>
  </si>
  <si>
    <t>D24</t>
  </si>
  <si>
    <t>E7</t>
  </si>
  <si>
    <t>E27</t>
  </si>
  <si>
    <t>E27, E28, E29</t>
  </si>
  <si>
    <t>E30, E31, E32</t>
  </si>
  <si>
    <t>E26, Dev 05</t>
  </si>
  <si>
    <t>Div 05</t>
  </si>
  <si>
    <t>Allowance</t>
  </si>
  <si>
    <t>D33, E12, E15</t>
  </si>
  <si>
    <t>D33, E12, E14</t>
  </si>
  <si>
    <t>Manitoba Hydro Safety Watch Allowance</t>
  </si>
  <si>
    <t>E47</t>
  </si>
  <si>
    <t>ADDENDUM 2 - FORM B:PRICES</t>
  </si>
  <si>
    <t>E39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</si>
</sst>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4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75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0" fontId="37" fillId="24" borderId="16" xfId="1" applyFont="1" applyBorder="1" applyAlignment="1">
      <alignment horizontal="left"/>
    </xf>
    <xf numFmtId="0" fontId="37" fillId="24" borderId="15" xfId="1" applyFont="1" applyBorder="1"/>
    <xf numFmtId="0" fontId="37" fillId="24" borderId="14" xfId="1" applyFont="1" applyBorder="1"/>
    <xf numFmtId="0" fontId="2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37" fillId="24" borderId="14" xfId="1" applyNumberFormat="1" applyFont="1" applyBorder="1"/>
    <xf numFmtId="4" fontId="0" fillId="0" borderId="14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4" fontId="37" fillId="24" borderId="14" xfId="1" applyNumberFormat="1" applyFont="1" applyBorder="1" applyAlignment="1">
      <alignment horizontal="center"/>
    </xf>
    <xf numFmtId="4" fontId="0" fillId="0" borderId="14" xfId="0" applyNumberFormat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164" fontId="0" fillId="0" borderId="18" xfId="0" applyNumberFormat="1" applyBorder="1"/>
    <xf numFmtId="164" fontId="0" fillId="0" borderId="16" xfId="0" applyNumberFormat="1" applyBorder="1"/>
    <xf numFmtId="164" fontId="0" fillId="0" borderId="15" xfId="0" applyNumberFormat="1" applyBorder="1"/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4" fontId="0" fillId="0" borderId="19" xfId="0" applyNumberFormat="1" applyBorder="1" applyAlignment="1" applyProtection="1">
      <alignment horizontal="right"/>
      <protection locked="0"/>
    </xf>
    <xf numFmtId="4" fontId="0" fillId="0" borderId="20" xfId="0" applyNumberFormat="1" applyBorder="1" applyAlignment="1" applyProtection="1">
      <alignment horizontal="right"/>
      <protection locked="0"/>
    </xf>
    <xf numFmtId="4" fontId="0" fillId="0" borderId="21" xfId="0" applyNumberFormat="1" applyBorder="1" applyAlignment="1" applyProtection="1">
      <alignment horizontal="right"/>
      <protection locked="0"/>
    </xf>
    <xf numFmtId="4" fontId="0" fillId="0" borderId="23" xfId="0" applyNumberFormat="1" applyBorder="1" applyAlignment="1" applyProtection="1">
      <alignment horizontal="right"/>
      <protection locked="0"/>
    </xf>
    <xf numFmtId="4" fontId="0" fillId="0" borderId="24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7" fillId="24" borderId="14" xfId="1" applyFont="1" applyBorder="1" applyAlignment="1">
      <alignment horizontal="center"/>
    </xf>
    <xf numFmtId="0" fontId="31" fillId="0" borderId="23" xfId="0" applyFont="1" applyBorder="1" applyAlignment="1">
      <alignment wrapText="1"/>
    </xf>
    <xf numFmtId="0" fontId="31" fillId="0" borderId="26" xfId="0" applyFont="1" applyBorder="1" applyAlignment="1">
      <alignment wrapText="1"/>
    </xf>
    <xf numFmtId="0" fontId="31" fillId="0" borderId="26" xfId="0" quotePrefix="1" applyFont="1" applyBorder="1" applyAlignment="1">
      <alignment wrapText="1"/>
    </xf>
    <xf numFmtId="164" fontId="31" fillId="0" borderId="22" xfId="0" applyNumberFormat="1" applyFont="1" applyBorder="1"/>
    <xf numFmtId="0" fontId="31" fillId="0" borderId="23" xfId="0" applyFont="1" applyBorder="1" applyAlignment="1">
      <alignment horizontal="center" wrapText="1"/>
    </xf>
    <xf numFmtId="3" fontId="31" fillId="0" borderId="23" xfId="0" applyNumberFormat="1" applyFont="1" applyBorder="1" applyAlignment="1">
      <alignment horizontal="center"/>
    </xf>
    <xf numFmtId="164" fontId="31" fillId="0" borderId="25" xfId="0" applyNumberFormat="1" applyFont="1" applyBorder="1"/>
    <xf numFmtId="0" fontId="31" fillId="0" borderId="26" xfId="0" applyFont="1" applyBorder="1" applyAlignment="1">
      <alignment horizontal="center" wrapText="1"/>
    </xf>
    <xf numFmtId="0" fontId="31" fillId="0" borderId="29" xfId="0" applyFont="1" applyBorder="1" applyAlignment="1">
      <alignment wrapText="1"/>
    </xf>
    <xf numFmtId="0" fontId="31" fillId="0" borderId="29" xfId="0" applyFont="1" applyBorder="1" applyAlignment="1">
      <alignment horizontal="center" wrapText="1"/>
    </xf>
    <xf numFmtId="3" fontId="31" fillId="0" borderId="29" xfId="0" applyNumberFormat="1" applyFont="1" applyBorder="1" applyAlignment="1">
      <alignment horizontal="center"/>
    </xf>
    <xf numFmtId="0" fontId="31" fillId="0" borderId="12" xfId="0" applyFont="1" applyBorder="1" applyAlignment="1">
      <alignment wrapText="1"/>
    </xf>
    <xf numFmtId="0" fontId="31" fillId="0" borderId="12" xfId="0" applyFont="1" applyBorder="1" applyAlignment="1">
      <alignment horizontal="center" wrapText="1"/>
    </xf>
    <xf numFmtId="3" fontId="31" fillId="0" borderId="12" xfId="0" applyNumberFormat="1" applyFont="1" applyBorder="1" applyAlignment="1">
      <alignment horizontal="center"/>
    </xf>
    <xf numFmtId="4" fontId="0" fillId="0" borderId="30" xfId="0" applyNumberFormat="1" applyBorder="1" applyAlignment="1">
      <alignment horizontal="right"/>
    </xf>
    <xf numFmtId="4" fontId="0" fillId="0" borderId="12" xfId="0" applyNumberFormat="1" applyBorder="1" applyAlignment="1" applyProtection="1">
      <alignment horizontal="right"/>
      <protection locked="0"/>
    </xf>
    <xf numFmtId="0" fontId="31" fillId="0" borderId="31" xfId="0" applyFont="1" applyBorder="1" applyAlignment="1">
      <alignment wrapText="1"/>
    </xf>
    <xf numFmtId="0" fontId="31" fillId="0" borderId="28" xfId="0" applyFont="1" applyBorder="1" applyAlignment="1">
      <alignment wrapText="1"/>
    </xf>
    <xf numFmtId="0" fontId="31" fillId="0" borderId="27" xfId="0" applyFont="1" applyBorder="1" applyAlignment="1">
      <alignment wrapText="1"/>
    </xf>
    <xf numFmtId="0" fontId="31" fillId="0" borderId="32" xfId="0" applyFont="1" applyBorder="1" applyAlignment="1">
      <alignment horizontal="center" wrapText="1"/>
    </xf>
    <xf numFmtId="0" fontId="37" fillId="24" borderId="20" xfId="1" applyFont="1" applyBorder="1"/>
    <xf numFmtId="0" fontId="37" fillId="24" borderId="0" xfId="1" applyFont="1" applyAlignment="1">
      <alignment horizontal="left"/>
    </xf>
    <xf numFmtId="0" fontId="37" fillId="24" borderId="0" xfId="1" applyFont="1" applyAlignment="1">
      <alignment horizontal="center"/>
    </xf>
    <xf numFmtId="4" fontId="37" fillId="24" borderId="0" xfId="1" applyNumberFormat="1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right"/>
      <protection locked="0"/>
    </xf>
    <xf numFmtId="4" fontId="37" fillId="24" borderId="0" xfId="1" applyNumberFormat="1" applyFont="1" applyAlignment="1">
      <alignment horizontal="left"/>
    </xf>
    <xf numFmtId="0" fontId="37" fillId="24" borderId="21" xfId="1" applyFont="1" applyBorder="1" applyAlignment="1">
      <alignment horizontal="left"/>
    </xf>
    <xf numFmtId="164" fontId="31" fillId="0" borderId="33" xfId="0" applyNumberFormat="1" applyFont="1" applyBorder="1"/>
    <xf numFmtId="4" fontId="0" fillId="0" borderId="34" xfId="0" applyNumberFormat="1" applyBorder="1" applyAlignment="1" applyProtection="1">
      <alignment horizontal="right"/>
      <protection locked="0"/>
    </xf>
    <xf numFmtId="4" fontId="0" fillId="0" borderId="35" xfId="0" applyNumberFormat="1" applyBorder="1" applyAlignment="1">
      <alignment horizontal="right"/>
    </xf>
    <xf numFmtId="164" fontId="0" fillId="0" borderId="0" xfId="0" applyNumberFormat="1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7" fontId="37" fillId="24" borderId="0" xfId="1" applyNumberFormat="1" applyFont="1" applyAlignment="1">
      <alignment horizontal="center"/>
    </xf>
    <xf numFmtId="7" fontId="37" fillId="24" borderId="21" xfId="1" applyNumberFormat="1" applyFont="1" applyBorder="1" applyAlignment="1">
      <alignment horizontal="center"/>
    </xf>
    <xf numFmtId="7" fontId="37" fillId="24" borderId="14" xfId="1" applyNumberFormat="1" applyFont="1" applyBorder="1" applyAlignment="1">
      <alignment horizontal="center"/>
    </xf>
    <xf numFmtId="7" fontId="37" fillId="24" borderId="20" xfId="1" applyNumberFormat="1" applyFont="1" applyBorder="1" applyAlignment="1">
      <alignment horizontal="center"/>
    </xf>
    <xf numFmtId="4" fontId="0" fillId="0" borderId="17" xfId="0" applyNumberForma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65"/>
  <sheetViews>
    <sheetView showGridLines="0" tabSelected="1" view="pageLayout" topLeftCell="A16" zoomScale="130" zoomScaleNormal="100" zoomScaleSheetLayoutView="100" zoomScalePageLayoutView="130" workbookViewId="0">
      <selection activeCell="E26" sqref="E26"/>
    </sheetView>
  </sheetViews>
  <sheetFormatPr defaultRowHeight="12.5" x14ac:dyDescent="0.25"/>
  <cols>
    <col min="1" max="1" width="4.7265625" customWidth="1"/>
    <col min="2" max="2" width="33.1796875" customWidth="1"/>
    <col min="3" max="3" width="15.08984375" customWidth="1"/>
    <col min="4" max="4" width="12" style="18" customWidth="1"/>
    <col min="5" max="5" width="10.7265625" style="11" customWidth="1"/>
    <col min="6" max="6" width="12.453125" style="1" customWidth="1"/>
    <col min="7" max="7" width="15.54296875" style="1" customWidth="1"/>
  </cols>
  <sheetData>
    <row r="1" spans="1:7" x14ac:dyDescent="0.25">
      <c r="A1" s="67" t="s">
        <v>78</v>
      </c>
      <c r="B1" s="67"/>
      <c r="C1" s="67"/>
      <c r="D1" s="67"/>
      <c r="E1" s="67"/>
      <c r="F1" s="67"/>
      <c r="G1" s="67"/>
    </row>
    <row r="2" spans="1:7" x14ac:dyDescent="0.25">
      <c r="A2" s="73"/>
      <c r="B2" s="73"/>
      <c r="C2" s="30" t="s">
        <v>13</v>
      </c>
      <c r="D2" s="30"/>
      <c r="F2" s="2"/>
      <c r="G2" s="2"/>
    </row>
    <row r="3" spans="1:7" x14ac:dyDescent="0.25">
      <c r="A3" s="74"/>
      <c r="B3" s="73"/>
      <c r="C3" s="29"/>
      <c r="F3" s="2"/>
      <c r="G3" s="2"/>
    </row>
    <row r="4" spans="1:7" x14ac:dyDescent="0.25">
      <c r="A4" t="s">
        <v>9</v>
      </c>
      <c r="F4" s="2"/>
      <c r="G4" s="2"/>
    </row>
    <row r="5" spans="1:7" ht="20.5" x14ac:dyDescent="0.25">
      <c r="A5" s="14" t="s">
        <v>0</v>
      </c>
      <c r="B5" s="14" t="s">
        <v>1</v>
      </c>
      <c r="C5" s="15" t="s">
        <v>8</v>
      </c>
      <c r="D5" s="15" t="s">
        <v>3</v>
      </c>
      <c r="E5" s="16" t="s">
        <v>2</v>
      </c>
      <c r="F5" s="17" t="s">
        <v>4</v>
      </c>
      <c r="G5" s="17" t="s">
        <v>5</v>
      </c>
    </row>
    <row r="6" spans="1:7" x14ac:dyDescent="0.25">
      <c r="A6" s="35">
        <v>1</v>
      </c>
      <c r="B6" s="32" t="s">
        <v>16</v>
      </c>
      <c r="C6" s="32" t="s">
        <v>39</v>
      </c>
      <c r="D6" s="36" t="s">
        <v>10</v>
      </c>
      <c r="E6" s="37">
        <v>1</v>
      </c>
      <c r="F6" s="27">
        <v>0</v>
      </c>
      <c r="G6" s="28">
        <f>ROUND(E6*F6,2)</f>
        <v>0</v>
      </c>
    </row>
    <row r="7" spans="1:7" x14ac:dyDescent="0.25">
      <c r="A7" s="38">
        <f>A6+1</f>
        <v>2</v>
      </c>
      <c r="B7" s="33" t="s">
        <v>59</v>
      </c>
      <c r="C7" s="33" t="s">
        <v>66</v>
      </c>
      <c r="D7" s="36" t="s">
        <v>10</v>
      </c>
      <c r="E7" s="37">
        <v>1</v>
      </c>
      <c r="F7" s="27">
        <v>0</v>
      </c>
      <c r="G7" s="28">
        <f t="shared" ref="G7:G25" si="0">ROUND(E7*F7,2)</f>
        <v>0</v>
      </c>
    </row>
    <row r="8" spans="1:7" x14ac:dyDescent="0.25">
      <c r="A8" s="38">
        <f t="shared" ref="A8:A16" si="1">A7+1</f>
        <v>3</v>
      </c>
      <c r="B8" s="33" t="s">
        <v>60</v>
      </c>
      <c r="C8" s="49" t="s">
        <v>67</v>
      </c>
      <c r="D8" s="36" t="s">
        <v>10</v>
      </c>
      <c r="E8" s="37">
        <v>1</v>
      </c>
      <c r="F8" s="27">
        <v>0</v>
      </c>
      <c r="G8" s="28">
        <f t="shared" si="0"/>
        <v>0</v>
      </c>
    </row>
    <row r="9" spans="1:7" ht="12.75" customHeight="1" x14ac:dyDescent="0.25">
      <c r="A9" s="38">
        <f t="shared" si="1"/>
        <v>4</v>
      </c>
      <c r="B9" s="48" t="s">
        <v>40</v>
      </c>
      <c r="C9" s="43" t="s">
        <v>44</v>
      </c>
      <c r="D9" s="51" t="s">
        <v>10</v>
      </c>
      <c r="E9" s="37">
        <v>1</v>
      </c>
      <c r="F9" s="27">
        <v>0</v>
      </c>
      <c r="G9" s="28">
        <f t="shared" si="0"/>
        <v>0</v>
      </c>
    </row>
    <row r="10" spans="1:7" ht="12.75" customHeight="1" x14ac:dyDescent="0.25">
      <c r="A10" s="38">
        <v>5</v>
      </c>
      <c r="B10" s="48" t="s">
        <v>49</v>
      </c>
      <c r="C10" s="43" t="s">
        <v>18</v>
      </c>
      <c r="D10" s="51" t="s">
        <v>10</v>
      </c>
      <c r="E10" s="37">
        <v>1</v>
      </c>
      <c r="F10" s="27">
        <v>0</v>
      </c>
      <c r="G10" s="28">
        <f t="shared" si="0"/>
        <v>0</v>
      </c>
    </row>
    <row r="11" spans="1:7" ht="12.75" customHeight="1" x14ac:dyDescent="0.25">
      <c r="A11" s="38">
        <f t="shared" si="1"/>
        <v>6</v>
      </c>
      <c r="B11" s="33" t="s">
        <v>61</v>
      </c>
      <c r="C11" s="50" t="s">
        <v>17</v>
      </c>
      <c r="D11" s="36" t="s">
        <v>10</v>
      </c>
      <c r="E11" s="37">
        <v>1</v>
      </c>
      <c r="F11" s="27">
        <v>0</v>
      </c>
      <c r="G11" s="28">
        <f t="shared" si="0"/>
        <v>0</v>
      </c>
    </row>
    <row r="12" spans="1:7" x14ac:dyDescent="0.25">
      <c r="A12" s="38">
        <f>A11+1</f>
        <v>7</v>
      </c>
      <c r="B12" s="33" t="s">
        <v>19</v>
      </c>
      <c r="C12" s="33" t="s">
        <v>11</v>
      </c>
      <c r="D12" s="36" t="s">
        <v>10</v>
      </c>
      <c r="E12" s="37">
        <v>1</v>
      </c>
      <c r="F12" s="27">
        <v>0</v>
      </c>
      <c r="G12" s="28">
        <f t="shared" si="0"/>
        <v>0</v>
      </c>
    </row>
    <row r="13" spans="1:7" x14ac:dyDescent="0.25">
      <c r="A13" s="38">
        <f t="shared" si="1"/>
        <v>8</v>
      </c>
      <c r="B13" s="33" t="s">
        <v>20</v>
      </c>
      <c r="C13" s="33" t="s">
        <v>45</v>
      </c>
      <c r="D13" s="36" t="s">
        <v>10</v>
      </c>
      <c r="E13" s="37">
        <v>1</v>
      </c>
      <c r="F13" s="27">
        <v>0</v>
      </c>
      <c r="G13" s="28">
        <f t="shared" si="0"/>
        <v>0</v>
      </c>
    </row>
    <row r="14" spans="1:7" x14ac:dyDescent="0.25">
      <c r="A14" s="38">
        <f t="shared" si="1"/>
        <v>9</v>
      </c>
      <c r="B14" s="33" t="s">
        <v>32</v>
      </c>
      <c r="C14" s="33" t="s">
        <v>37</v>
      </c>
      <c r="D14" s="36" t="s">
        <v>10</v>
      </c>
      <c r="E14" s="37">
        <v>1</v>
      </c>
      <c r="F14" s="27">
        <v>0</v>
      </c>
      <c r="G14" s="28">
        <f t="shared" si="0"/>
        <v>0</v>
      </c>
    </row>
    <row r="15" spans="1:7" x14ac:dyDescent="0.25">
      <c r="A15" s="38">
        <f>A14+1</f>
        <v>10</v>
      </c>
      <c r="B15" s="33" t="s">
        <v>41</v>
      </c>
      <c r="C15" s="33" t="s">
        <v>12</v>
      </c>
      <c r="D15" s="39" t="s">
        <v>10</v>
      </c>
      <c r="E15" s="37">
        <v>1</v>
      </c>
      <c r="F15" s="27">
        <v>0</v>
      </c>
      <c r="G15" s="28">
        <f t="shared" si="0"/>
        <v>0</v>
      </c>
    </row>
    <row r="16" spans="1:7" x14ac:dyDescent="0.25">
      <c r="A16" s="38">
        <f t="shared" si="1"/>
        <v>11</v>
      </c>
      <c r="B16" s="33" t="s">
        <v>28</v>
      </c>
      <c r="C16" s="33" t="s">
        <v>22</v>
      </c>
      <c r="D16" s="39" t="s">
        <v>10</v>
      </c>
      <c r="E16" s="37">
        <v>1</v>
      </c>
      <c r="F16" s="27">
        <v>0</v>
      </c>
      <c r="G16" s="28">
        <f t="shared" si="0"/>
        <v>0</v>
      </c>
    </row>
    <row r="17" spans="1:7" ht="12.75" customHeight="1" x14ac:dyDescent="0.25">
      <c r="A17" s="38">
        <f>A16+1</f>
        <v>12</v>
      </c>
      <c r="B17" s="33" t="s">
        <v>29</v>
      </c>
      <c r="C17" s="33" t="s">
        <v>38</v>
      </c>
      <c r="D17" s="39" t="s">
        <v>10</v>
      </c>
      <c r="E17" s="37">
        <v>1</v>
      </c>
      <c r="F17" s="27">
        <v>0</v>
      </c>
      <c r="G17" s="28">
        <f t="shared" si="0"/>
        <v>0</v>
      </c>
    </row>
    <row r="18" spans="1:7" x14ac:dyDescent="0.25">
      <c r="A18" s="38">
        <f t="shared" ref="A18:A31" si="2">A17+1</f>
        <v>13</v>
      </c>
      <c r="B18" s="33" t="s">
        <v>30</v>
      </c>
      <c r="C18" s="33" t="s">
        <v>35</v>
      </c>
      <c r="D18" s="39" t="s">
        <v>10</v>
      </c>
      <c r="E18" s="37">
        <v>1</v>
      </c>
      <c r="F18" s="27">
        <v>0</v>
      </c>
      <c r="G18" s="28">
        <f t="shared" si="0"/>
        <v>0</v>
      </c>
    </row>
    <row r="19" spans="1:7" ht="23" x14ac:dyDescent="0.25">
      <c r="A19" s="38">
        <f t="shared" si="2"/>
        <v>14</v>
      </c>
      <c r="B19" s="33" t="s">
        <v>62</v>
      </c>
      <c r="C19" s="33" t="s">
        <v>68</v>
      </c>
      <c r="D19" s="36" t="s">
        <v>10</v>
      </c>
      <c r="E19" s="37">
        <v>1</v>
      </c>
      <c r="F19" s="27">
        <v>0</v>
      </c>
      <c r="G19" s="28">
        <f t="shared" si="0"/>
        <v>0</v>
      </c>
    </row>
    <row r="20" spans="1:7" ht="23" x14ac:dyDescent="0.25">
      <c r="A20" s="38">
        <f t="shared" si="2"/>
        <v>15</v>
      </c>
      <c r="B20" s="33" t="s">
        <v>24</v>
      </c>
      <c r="C20" s="33" t="s">
        <v>43</v>
      </c>
      <c r="D20" s="36" t="s">
        <v>10</v>
      </c>
      <c r="E20" s="37">
        <v>1</v>
      </c>
      <c r="F20" s="27">
        <v>0</v>
      </c>
      <c r="G20" s="28">
        <f t="shared" si="0"/>
        <v>0</v>
      </c>
    </row>
    <row r="21" spans="1:7" ht="12.75" customHeight="1" x14ac:dyDescent="0.25">
      <c r="A21" s="38">
        <f t="shared" si="2"/>
        <v>16</v>
      </c>
      <c r="B21" s="33" t="s">
        <v>23</v>
      </c>
      <c r="C21" s="33" t="s">
        <v>74</v>
      </c>
      <c r="D21" s="39" t="s">
        <v>10</v>
      </c>
      <c r="E21" s="37">
        <v>1</v>
      </c>
      <c r="F21" s="27">
        <v>0</v>
      </c>
      <c r="G21" s="28">
        <f t="shared" si="0"/>
        <v>0</v>
      </c>
    </row>
    <row r="22" spans="1:7" ht="12.75" customHeight="1" x14ac:dyDescent="0.25">
      <c r="A22" s="38">
        <f t="shared" si="2"/>
        <v>17</v>
      </c>
      <c r="B22" s="33" t="s">
        <v>25</v>
      </c>
      <c r="C22" s="33" t="s">
        <v>75</v>
      </c>
      <c r="D22" s="36" t="s">
        <v>10</v>
      </c>
      <c r="E22" s="37">
        <v>1</v>
      </c>
      <c r="F22" s="27">
        <v>0</v>
      </c>
      <c r="G22" s="28">
        <f t="shared" si="0"/>
        <v>0</v>
      </c>
    </row>
    <row r="23" spans="1:7" ht="12.75" customHeight="1" x14ac:dyDescent="0.25">
      <c r="A23" s="38">
        <f t="shared" si="2"/>
        <v>18</v>
      </c>
      <c r="B23" s="33" t="s">
        <v>33</v>
      </c>
      <c r="C23" s="33" t="s">
        <v>46</v>
      </c>
      <c r="D23" s="36" t="s">
        <v>10</v>
      </c>
      <c r="E23" s="37">
        <v>1</v>
      </c>
      <c r="F23" s="27">
        <v>0</v>
      </c>
      <c r="G23" s="28">
        <f t="shared" si="0"/>
        <v>0</v>
      </c>
    </row>
    <row r="24" spans="1:7" x14ac:dyDescent="0.25">
      <c r="A24" s="38">
        <f t="shared" si="2"/>
        <v>19</v>
      </c>
      <c r="B24" s="33" t="s">
        <v>27</v>
      </c>
      <c r="C24" s="33" t="s">
        <v>34</v>
      </c>
      <c r="D24" s="36" t="s">
        <v>10</v>
      </c>
      <c r="E24" s="37">
        <v>1</v>
      </c>
      <c r="F24" s="27">
        <v>0</v>
      </c>
      <c r="G24" s="28">
        <f t="shared" si="0"/>
        <v>0</v>
      </c>
    </row>
    <row r="25" spans="1:7" ht="23" x14ac:dyDescent="0.25">
      <c r="A25" s="38">
        <f t="shared" si="2"/>
        <v>20</v>
      </c>
      <c r="B25" s="33" t="s">
        <v>63</v>
      </c>
      <c r="C25" s="33" t="s">
        <v>47</v>
      </c>
      <c r="D25" s="36" t="s">
        <v>10</v>
      </c>
      <c r="E25" s="37">
        <v>1</v>
      </c>
      <c r="F25" s="27">
        <v>0</v>
      </c>
      <c r="G25" s="28">
        <f t="shared" si="0"/>
        <v>0</v>
      </c>
    </row>
    <row r="26" spans="1:7" ht="24" customHeight="1" x14ac:dyDescent="0.25">
      <c r="A26" s="38">
        <f t="shared" si="2"/>
        <v>21</v>
      </c>
      <c r="B26" s="33" t="s">
        <v>64</v>
      </c>
      <c r="C26" s="34" t="s">
        <v>69</v>
      </c>
      <c r="D26" s="39" t="s">
        <v>10</v>
      </c>
      <c r="E26" s="37">
        <v>1</v>
      </c>
      <c r="F26" s="27">
        <v>0</v>
      </c>
      <c r="G26" s="28">
        <f t="shared" ref="G26:G29" si="3">ROUND(E26*F26,2)</f>
        <v>0</v>
      </c>
    </row>
    <row r="27" spans="1:7" ht="12.75" customHeight="1" x14ac:dyDescent="0.25">
      <c r="A27" s="38">
        <f>A26+1</f>
        <v>22</v>
      </c>
      <c r="B27" s="33" t="s">
        <v>26</v>
      </c>
      <c r="C27" s="34" t="s">
        <v>70</v>
      </c>
      <c r="D27" s="39" t="s">
        <v>10</v>
      </c>
      <c r="E27" s="37">
        <v>1</v>
      </c>
      <c r="F27" s="27">
        <v>0</v>
      </c>
      <c r="G27" s="28">
        <f t="shared" si="3"/>
        <v>0</v>
      </c>
    </row>
    <row r="28" spans="1:7" ht="12.75" customHeight="1" x14ac:dyDescent="0.25">
      <c r="A28" s="38">
        <f t="shared" si="2"/>
        <v>23</v>
      </c>
      <c r="B28" s="33" t="s">
        <v>42</v>
      </c>
      <c r="C28" s="34" t="s">
        <v>71</v>
      </c>
      <c r="D28" s="39" t="s">
        <v>10</v>
      </c>
      <c r="E28" s="37">
        <v>1</v>
      </c>
      <c r="F28" s="27">
        <v>0</v>
      </c>
      <c r="G28" s="28">
        <f t="shared" si="3"/>
        <v>0</v>
      </c>
    </row>
    <row r="29" spans="1:7" ht="23" x14ac:dyDescent="0.25">
      <c r="A29" s="38">
        <f t="shared" si="2"/>
        <v>24</v>
      </c>
      <c r="B29" s="33" t="s">
        <v>36</v>
      </c>
      <c r="C29" s="34" t="s">
        <v>72</v>
      </c>
      <c r="D29" s="39" t="s">
        <v>10</v>
      </c>
      <c r="E29" s="37">
        <v>1</v>
      </c>
      <c r="F29" s="27">
        <v>0</v>
      </c>
      <c r="G29" s="28">
        <f t="shared" si="3"/>
        <v>0</v>
      </c>
    </row>
    <row r="30" spans="1:7" ht="23" x14ac:dyDescent="0.25">
      <c r="A30" s="38">
        <f>A29+1</f>
        <v>25</v>
      </c>
      <c r="B30" s="33" t="s">
        <v>50</v>
      </c>
      <c r="C30" s="34" t="s">
        <v>48</v>
      </c>
      <c r="D30" s="39" t="s">
        <v>10</v>
      </c>
      <c r="E30" s="37">
        <v>1</v>
      </c>
      <c r="F30" s="27">
        <v>0</v>
      </c>
      <c r="G30" s="28">
        <f t="shared" ref="G30:G31" si="4">ROUND(E30*F30,2)</f>
        <v>0</v>
      </c>
    </row>
    <row r="31" spans="1:7" x14ac:dyDescent="0.25">
      <c r="A31" s="38">
        <f t="shared" si="2"/>
        <v>26</v>
      </c>
      <c r="B31" s="33" t="s">
        <v>31</v>
      </c>
      <c r="C31" s="34" t="s">
        <v>79</v>
      </c>
      <c r="D31" s="39" t="s">
        <v>10</v>
      </c>
      <c r="E31" s="37">
        <v>1</v>
      </c>
      <c r="F31" s="27">
        <v>0</v>
      </c>
      <c r="G31" s="28">
        <f t="shared" si="4"/>
        <v>0</v>
      </c>
    </row>
    <row r="32" spans="1:7" x14ac:dyDescent="0.25">
      <c r="A32" s="38">
        <f>A31+1</f>
        <v>27</v>
      </c>
      <c r="B32" s="33" t="s">
        <v>53</v>
      </c>
      <c r="C32" s="33" t="s">
        <v>58</v>
      </c>
      <c r="D32" s="39" t="s">
        <v>57</v>
      </c>
      <c r="E32" s="37">
        <v>1</v>
      </c>
      <c r="F32" s="27">
        <v>20000</v>
      </c>
      <c r="G32" s="28">
        <f t="shared" ref="G32:G36" si="5">ROUND(E32*F32,2)</f>
        <v>20000</v>
      </c>
    </row>
    <row r="33" spans="1:7" x14ac:dyDescent="0.25">
      <c r="A33" s="38">
        <f>A32+1</f>
        <v>28</v>
      </c>
      <c r="B33" s="43" t="s">
        <v>54</v>
      </c>
      <c r="C33" s="43" t="s">
        <v>56</v>
      </c>
      <c r="D33" s="39" t="s">
        <v>57</v>
      </c>
      <c r="E33" s="45">
        <v>1</v>
      </c>
      <c r="F33" s="47">
        <v>15000</v>
      </c>
      <c r="G33" s="46">
        <f t="shared" si="5"/>
        <v>15000</v>
      </c>
    </row>
    <row r="34" spans="1:7" x14ac:dyDescent="0.25">
      <c r="A34" s="38">
        <v>29</v>
      </c>
      <c r="B34" s="43" t="s">
        <v>55</v>
      </c>
      <c r="C34" s="43" t="s">
        <v>15</v>
      </c>
      <c r="D34" s="39" t="s">
        <v>57</v>
      </c>
      <c r="E34" s="45">
        <v>1</v>
      </c>
      <c r="F34" s="47">
        <v>30000</v>
      </c>
      <c r="G34" s="46">
        <f t="shared" si="5"/>
        <v>30000</v>
      </c>
    </row>
    <row r="35" spans="1:7" ht="12.75" customHeight="1" x14ac:dyDescent="0.25">
      <c r="A35" s="38">
        <v>30</v>
      </c>
      <c r="B35" s="43" t="s">
        <v>76</v>
      </c>
      <c r="C35" s="43" t="s">
        <v>77</v>
      </c>
      <c r="D35" s="39" t="s">
        <v>73</v>
      </c>
      <c r="E35" s="45">
        <v>1</v>
      </c>
      <c r="F35" s="47">
        <v>40000</v>
      </c>
      <c r="G35" s="46">
        <f t="shared" ref="G35" si="6">ROUND(E35*F35,2)</f>
        <v>40000</v>
      </c>
    </row>
    <row r="36" spans="1:7" x14ac:dyDescent="0.25">
      <c r="A36" s="38">
        <v>31</v>
      </c>
      <c r="B36" s="43" t="s">
        <v>21</v>
      </c>
      <c r="C36" s="43" t="s">
        <v>51</v>
      </c>
      <c r="D36" s="44" t="s">
        <v>73</v>
      </c>
      <c r="E36" s="45">
        <v>1</v>
      </c>
      <c r="F36" s="47">
        <v>125000</v>
      </c>
      <c r="G36" s="46">
        <f t="shared" si="5"/>
        <v>125000</v>
      </c>
    </row>
    <row r="37" spans="1:7" ht="13" thickBot="1" x14ac:dyDescent="0.3">
      <c r="A37" s="63">
        <v>32</v>
      </c>
      <c r="B37" s="40" t="s">
        <v>65</v>
      </c>
      <c r="C37" s="40" t="s">
        <v>52</v>
      </c>
      <c r="D37" s="41" t="s">
        <v>6</v>
      </c>
      <c r="E37" s="42">
        <v>1</v>
      </c>
      <c r="F37" s="64">
        <v>0</v>
      </c>
      <c r="G37" s="65">
        <f>ROUND(E37*F37,2)</f>
        <v>0</v>
      </c>
    </row>
    <row r="38" spans="1:7" ht="14.5" thickTop="1" x14ac:dyDescent="0.3">
      <c r="A38" s="3"/>
      <c r="B38" s="53"/>
      <c r="C38" s="53"/>
      <c r="D38" s="54"/>
      <c r="E38" s="55"/>
      <c r="F38" s="61"/>
      <c r="G38" s="62"/>
    </row>
    <row r="39" spans="1:7" ht="14" x14ac:dyDescent="0.3">
      <c r="A39" s="3"/>
      <c r="B39" s="53"/>
      <c r="C39" s="53"/>
      <c r="D39" s="54"/>
      <c r="E39" s="55"/>
      <c r="F39" s="68"/>
      <c r="G39" s="69"/>
    </row>
    <row r="40" spans="1:7" ht="14" x14ac:dyDescent="0.3">
      <c r="A40" s="3" t="s">
        <v>14</v>
      </c>
      <c r="C40" s="56"/>
      <c r="D40" s="54"/>
      <c r="E40" s="55"/>
      <c r="F40" s="70">
        <f>SUM(G6:G37)</f>
        <v>230000</v>
      </c>
      <c r="G40" s="71"/>
    </row>
    <row r="41" spans="1:7" ht="14" x14ac:dyDescent="0.3">
      <c r="A41" s="4"/>
      <c r="B41" s="5"/>
      <c r="C41" s="5"/>
      <c r="D41" s="31"/>
      <c r="E41" s="12"/>
      <c r="F41" s="9"/>
      <c r="G41" s="52"/>
    </row>
    <row r="42" spans="1:7" x14ac:dyDescent="0.25">
      <c r="A42" s="19"/>
      <c r="B42" s="57"/>
      <c r="C42" s="57"/>
      <c r="D42" s="58"/>
      <c r="E42" s="59"/>
      <c r="F42" s="60"/>
      <c r="G42" s="24"/>
    </row>
    <row r="43" spans="1:7" x14ac:dyDescent="0.25">
      <c r="A43" s="20"/>
      <c r="B43" s="57"/>
      <c r="C43" s="57"/>
      <c r="D43" s="58"/>
      <c r="E43" s="13"/>
      <c r="F43" s="10"/>
      <c r="G43" s="25"/>
    </row>
    <row r="44" spans="1:7" x14ac:dyDescent="0.25">
      <c r="A44" s="20"/>
      <c r="B44" s="57"/>
      <c r="C44" s="57"/>
      <c r="D44" s="58"/>
      <c r="E44" s="72" t="s">
        <v>7</v>
      </c>
      <c r="F44" s="72"/>
      <c r="G44" s="26"/>
    </row>
    <row r="45" spans="1:7" x14ac:dyDescent="0.25">
      <c r="A45" s="21"/>
      <c r="B45" s="22"/>
      <c r="C45" s="22"/>
      <c r="D45" s="23"/>
      <c r="E45" s="13"/>
      <c r="F45" s="10"/>
      <c r="G45" s="25"/>
    </row>
    <row r="47" spans="1:7" ht="13" x14ac:dyDescent="0.3">
      <c r="A47" s="6"/>
    </row>
    <row r="48" spans="1:7" x14ac:dyDescent="0.25">
      <c r="A48" s="7"/>
      <c r="B48" s="66"/>
      <c r="C48" s="66"/>
      <c r="D48" s="66"/>
      <c r="E48" s="66"/>
      <c r="F48" s="8"/>
      <c r="G48" s="8"/>
    </row>
    <row r="49" spans="1:7" x14ac:dyDescent="0.25">
      <c r="A49" s="7"/>
      <c r="B49" s="66"/>
      <c r="C49" s="66"/>
      <c r="D49" s="66"/>
      <c r="E49" s="66"/>
      <c r="F49" s="8"/>
      <c r="G49" s="8"/>
    </row>
    <row r="50" spans="1:7" x14ac:dyDescent="0.25">
      <c r="A50" s="7"/>
      <c r="B50" s="66"/>
      <c r="C50" s="66"/>
      <c r="D50" s="66"/>
      <c r="E50" s="66"/>
      <c r="F50" s="8"/>
      <c r="G50" s="8"/>
    </row>
    <row r="51" spans="1:7" x14ac:dyDescent="0.25">
      <c r="A51" s="7"/>
      <c r="B51" s="66"/>
      <c r="C51" s="66"/>
      <c r="D51" s="66"/>
      <c r="E51" s="66"/>
      <c r="F51" s="8"/>
      <c r="G51" s="8"/>
    </row>
    <row r="52" spans="1:7" x14ac:dyDescent="0.25">
      <c r="A52" s="7"/>
      <c r="B52" s="66"/>
      <c r="C52" s="66"/>
      <c r="D52" s="66"/>
      <c r="E52" s="66"/>
      <c r="F52" s="8"/>
      <c r="G52" s="8"/>
    </row>
    <row r="53" spans="1:7" x14ac:dyDescent="0.25">
      <c r="A53" s="7"/>
      <c r="B53" s="66"/>
      <c r="C53" s="66"/>
      <c r="D53" s="66"/>
      <c r="E53" s="66"/>
      <c r="F53" s="8"/>
      <c r="G53" s="8"/>
    </row>
    <row r="54" spans="1:7" x14ac:dyDescent="0.25">
      <c r="A54" s="7"/>
      <c r="B54" s="66"/>
      <c r="C54" s="66"/>
      <c r="D54" s="66"/>
      <c r="E54" s="66"/>
      <c r="F54" s="8"/>
      <c r="G54" s="8"/>
    </row>
    <row r="55" spans="1:7" x14ac:dyDescent="0.25">
      <c r="A55" s="7"/>
      <c r="B55" s="66"/>
      <c r="C55" s="66"/>
      <c r="D55" s="66"/>
      <c r="E55" s="66"/>
      <c r="F55" s="8"/>
      <c r="G55" s="8"/>
    </row>
    <row r="56" spans="1:7" x14ac:dyDescent="0.25">
      <c r="A56" s="7"/>
      <c r="B56" s="66"/>
      <c r="C56" s="66"/>
      <c r="D56" s="66"/>
      <c r="E56" s="66"/>
      <c r="F56" s="8"/>
      <c r="G56" s="8"/>
    </row>
    <row r="57" spans="1:7" x14ac:dyDescent="0.25">
      <c r="A57" s="7"/>
      <c r="B57" s="66"/>
      <c r="C57" s="66"/>
      <c r="D57" s="66"/>
      <c r="E57" s="66"/>
      <c r="F57" s="8"/>
      <c r="G57" s="8"/>
    </row>
    <row r="58" spans="1:7" x14ac:dyDescent="0.25">
      <c r="A58" s="7"/>
      <c r="B58" s="66"/>
      <c r="C58" s="66"/>
      <c r="D58" s="66"/>
      <c r="E58" s="66"/>
      <c r="F58" s="8"/>
      <c r="G58" s="8"/>
    </row>
    <row r="59" spans="1:7" x14ac:dyDescent="0.25">
      <c r="A59" s="7"/>
      <c r="B59" s="66"/>
      <c r="C59" s="66"/>
      <c r="D59" s="66"/>
      <c r="E59" s="66"/>
      <c r="F59" s="8"/>
      <c r="G59" s="8"/>
    </row>
    <row r="60" spans="1:7" x14ac:dyDescent="0.25">
      <c r="A60" s="7"/>
      <c r="B60" s="66"/>
      <c r="C60" s="66"/>
      <c r="D60" s="66"/>
      <c r="E60" s="66"/>
      <c r="F60" s="8"/>
      <c r="G60" s="8"/>
    </row>
    <row r="61" spans="1:7" x14ac:dyDescent="0.25">
      <c r="A61" s="7"/>
      <c r="B61" s="66"/>
      <c r="C61" s="66"/>
      <c r="D61" s="66"/>
      <c r="E61" s="66"/>
      <c r="F61" s="8"/>
      <c r="G61" s="8"/>
    </row>
    <row r="62" spans="1:7" x14ac:dyDescent="0.25">
      <c r="A62" s="7"/>
      <c r="B62" s="66"/>
      <c r="C62" s="66"/>
      <c r="D62" s="66"/>
      <c r="E62" s="66"/>
      <c r="F62" s="8"/>
      <c r="G62" s="8"/>
    </row>
    <row r="63" spans="1:7" x14ac:dyDescent="0.25">
      <c r="A63" s="7"/>
      <c r="B63" s="66"/>
      <c r="C63" s="66"/>
      <c r="D63" s="66"/>
      <c r="E63" s="66"/>
      <c r="F63" s="8"/>
      <c r="G63" s="8"/>
    </row>
    <row r="64" spans="1:7" x14ac:dyDescent="0.25">
      <c r="A64" s="7"/>
      <c r="B64" s="66"/>
      <c r="C64" s="66"/>
      <c r="D64" s="66"/>
      <c r="E64" s="66"/>
      <c r="F64" s="8"/>
      <c r="G64" s="8"/>
    </row>
    <row r="65" spans="1:7" x14ac:dyDescent="0.25">
      <c r="A65" s="7"/>
      <c r="B65" s="66"/>
      <c r="C65" s="66"/>
      <c r="D65" s="66"/>
      <c r="E65" s="66"/>
      <c r="F65" s="8"/>
      <c r="G65" s="8"/>
    </row>
  </sheetData>
  <sheetProtection algorithmName="SHA-512" hashValue="Gm9ckvFJsOy3lUr2UB9++072p4Sh3ZnMRkuWilm8thOsXBYYsQ3mSpKE4xlQL7sXUkBCGe8pCcLX3UZ0qwCEBg==" saltValue="tifGeXR1kekETs8psSmyOA==" spinCount="100000" sheet="1" objects="1" scenarios="1"/>
  <mergeCells count="24">
    <mergeCell ref="B55:E55"/>
    <mergeCell ref="A1:G1"/>
    <mergeCell ref="F39:G39"/>
    <mergeCell ref="F40:G40"/>
    <mergeCell ref="E44:F44"/>
    <mergeCell ref="B48:E48"/>
    <mergeCell ref="A2:B2"/>
    <mergeCell ref="A3:B3"/>
    <mergeCell ref="B49:E49"/>
    <mergeCell ref="B50:E50"/>
    <mergeCell ref="B51:E51"/>
    <mergeCell ref="B54:E54"/>
    <mergeCell ref="B53:E53"/>
    <mergeCell ref="B52:E52"/>
    <mergeCell ref="B56:E56"/>
    <mergeCell ref="B64:E64"/>
    <mergeCell ref="B57:E57"/>
    <mergeCell ref="B65:E65"/>
    <mergeCell ref="B58:E58"/>
    <mergeCell ref="B59:E59"/>
    <mergeCell ref="B62:E62"/>
    <mergeCell ref="B63:E63"/>
    <mergeCell ref="B61:E61"/>
    <mergeCell ref="B60:E60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28" xr:uid="{00000000-0002-0000-0100-000000000000}">
      <formula1>IF(F6&gt;=0.01,ROUND(F6,2),0.01)</formula1>
    </dataValidation>
  </dataValidations>
  <pageMargins left="0.5" right="0.5" top="0.70874999999999999" bottom="0.75" header="0.25" footer="0.25"/>
  <pageSetup scale="92" fitToHeight="0" orientation="portrait" r:id="rId1"/>
  <headerFooter alignWithMargins="0">
    <oddHeader xml:space="preserve">&amp;LThe City of Winnipeg
Tender No.1042-2025&amp;C                     &amp;R Bid Submission
Page &amp;P          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Brett Baker</cp:lastModifiedBy>
  <cp:lastPrinted>2026-02-23T22:44:10Z</cp:lastPrinted>
  <dcterms:created xsi:type="dcterms:W3CDTF">1999-10-18T14:40:40Z</dcterms:created>
  <dcterms:modified xsi:type="dcterms:W3CDTF">2026-02-24T02:47:04Z</dcterms:modified>
</cp:coreProperties>
</file>